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18" i="1"/>
  <c r="G118"/>
  <c r="H118"/>
  <c r="I118"/>
  <c r="J118"/>
  <c r="L118"/>
  <c r="A119"/>
  <c r="B119"/>
  <c r="F13"/>
  <c r="B195"/>
  <c r="A195"/>
  <c r="L194"/>
  <c r="J194"/>
  <c r="I194"/>
  <c r="H194"/>
  <c r="G194"/>
  <c r="F194"/>
  <c r="B185"/>
  <c r="A185"/>
  <c r="L184"/>
  <c r="L195" s="1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G138" s="1"/>
  <c r="F127"/>
  <c r="B109"/>
  <c r="A109"/>
  <c r="L108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G81" s="1"/>
  <c r="F70"/>
  <c r="B62"/>
  <c r="A62"/>
  <c r="L61"/>
  <c r="J61"/>
  <c r="I61"/>
  <c r="H61"/>
  <c r="G61"/>
  <c r="F61"/>
  <c r="B52"/>
  <c r="A52"/>
  <c r="L51"/>
  <c r="L62" s="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F24" s="1"/>
  <c r="B14"/>
  <c r="A14"/>
  <c r="L13"/>
  <c r="L24" s="1"/>
  <c r="J13"/>
  <c r="I13"/>
  <c r="H13"/>
  <c r="G13"/>
  <c r="H195" l="1"/>
  <c r="J195"/>
  <c r="I195"/>
  <c r="F195"/>
  <c r="J176"/>
  <c r="I176"/>
  <c r="F176"/>
  <c r="H176"/>
  <c r="G176"/>
  <c r="J157"/>
  <c r="I157"/>
  <c r="F157"/>
  <c r="G119"/>
  <c r="L119"/>
  <c r="L100"/>
  <c r="I119"/>
  <c r="L157"/>
  <c r="J138"/>
  <c r="I138"/>
  <c r="F138"/>
  <c r="H138"/>
  <c r="G100"/>
  <c r="H157"/>
  <c r="L43"/>
  <c r="J100"/>
  <c r="I100"/>
  <c r="H100"/>
  <c r="F100"/>
  <c r="F81"/>
  <c r="J81"/>
  <c r="I81"/>
  <c r="H81"/>
  <c r="J62"/>
  <c r="I62"/>
  <c r="H62"/>
  <c r="F62"/>
  <c r="G43"/>
  <c r="J43"/>
  <c r="I43"/>
  <c r="H43"/>
  <c r="F43"/>
  <c r="J24"/>
  <c r="I24"/>
  <c r="H24"/>
  <c r="G24"/>
  <c r="F196" l="1"/>
  <c r="J196"/>
  <c r="G196"/>
  <c r="I196"/>
  <c r="H196"/>
</calcChain>
</file>

<file path=xl/sharedStrings.xml><?xml version="1.0" encoding="utf-8"?>
<sst xmlns="http://schemas.openxmlformats.org/spreadsheetml/2006/main" count="296" uniqueCount="98">
  <si>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</si>
  <si>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</si>
  <si>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</si>
  <si>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</si>
  <si>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</si>
  <si>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</si>
  <si>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</si>
  <si>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</si>
  <si>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</si>
  <si>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</si>
  <si>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</si>
  <si>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</si>
  <si>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</si>
  <si>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</si>
  <si>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</si>
  <si>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</si>
  <si>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</si>
  <si>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</si>
  <si>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</si>
  <si>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</si>
  <si>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</si>
  <si>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</si>
  <si>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</si>
  <si>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</si>
  <si>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</si>
  <si>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</si>
  <si>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</si>
  <si>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</si>
  <si>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</si>
  <si>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</si>
  <si>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</si>
  <si>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</si>
  <si>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</si>
  <si>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</si>
  <si>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</si>
  <si>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</si>
  <si>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</si>
  <si>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</si>
  <si>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</si>
  <si>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Покрово-Ситская СОШ</t>
  </si>
  <si>
    <t>Директор</t>
  </si>
  <si>
    <t>Виноградова С.В.</t>
  </si>
  <si>
    <t>оладьи с повидлом</t>
  </si>
  <si>
    <t>какао с молоком сгущённым</t>
  </si>
  <si>
    <t>йогурт</t>
  </si>
  <si>
    <t>рассольник ленинградский с говядиной тушёной</t>
  </si>
  <si>
    <t>картофель тушёный с мясом курицы</t>
  </si>
  <si>
    <t>соки овощные, фруктовые и ягодные</t>
  </si>
  <si>
    <t>батон</t>
  </si>
  <si>
    <t>хлеб ржаной</t>
  </si>
  <si>
    <t>огурец соленый</t>
  </si>
  <si>
    <t>каша рисовая жидкая</t>
  </si>
  <si>
    <t>бутерброд с сыром</t>
  </si>
  <si>
    <t>чай с сахаром</t>
  </si>
  <si>
    <t>яблоко</t>
  </si>
  <si>
    <t>борщ с капустой, картофелем, со сметаной</t>
  </si>
  <si>
    <t>котлеты домашние</t>
  </si>
  <si>
    <t>каша гречневая рассыпчатая</t>
  </si>
  <si>
    <t>компот из свежих плодов</t>
  </si>
  <si>
    <t>кондитер.из</t>
  </si>
  <si>
    <t>печенье</t>
  </si>
  <si>
    <t>запеканка из творога с морковью с молоком сгущенным</t>
  </si>
  <si>
    <t xml:space="preserve">кофейный напиток с молоком сгущенным </t>
  </si>
  <si>
    <t>банан</t>
  </si>
  <si>
    <t>фрикадельки из птицы с соусом молочным</t>
  </si>
  <si>
    <t>рис отварной</t>
  </si>
  <si>
    <t>какао с молоком сгущенным</t>
  </si>
  <si>
    <t>помидор свежий</t>
  </si>
  <si>
    <t>омлет натуральный</t>
  </si>
  <si>
    <t>чай с сахаром и лимоном</t>
  </si>
  <si>
    <t>щи из свежей капусты с говядиной тушеной, картофелем сметаной</t>
  </si>
  <si>
    <t>рыба припущенная</t>
  </si>
  <si>
    <t>пюре картофельное</t>
  </si>
  <si>
    <t>компот из смеси сухофруктов</t>
  </si>
  <si>
    <t>каша манная вязкая</t>
  </si>
  <si>
    <t>мандарин</t>
  </si>
  <si>
    <t>суп картофельный с бобовыми</t>
  </si>
  <si>
    <t>голубцы ленивые</t>
  </si>
  <si>
    <t xml:space="preserve">закуска </t>
  </si>
  <si>
    <t>суп молочный с макаронными изделиями</t>
  </si>
  <si>
    <t>суп с рыбными консервами</t>
  </si>
  <si>
    <t>котлета "Здоровье" из мяса кур</t>
  </si>
  <si>
    <t>омлет с сыром</t>
  </si>
  <si>
    <t>бутерброды с джемом или повидлом</t>
  </si>
  <si>
    <t>суп из овощей</t>
  </si>
  <si>
    <t>тефтели мясные</t>
  </si>
  <si>
    <t>макаронные изделия отварные</t>
  </si>
  <si>
    <t>макароны отварные с сыром</t>
  </si>
  <si>
    <t>кисломолоч</t>
  </si>
  <si>
    <t>суп картофельный с мясными фрикадельками</t>
  </si>
  <si>
    <t>плов из птицы</t>
  </si>
  <si>
    <t>оладьи со сгущенкой</t>
  </si>
  <si>
    <t>бутерброд с маслом</t>
  </si>
  <si>
    <t>каша Янтарная</t>
  </si>
  <si>
    <t>борщс фасолью, картофелем, со сметаной</t>
  </si>
  <si>
    <t>гуляш</t>
  </si>
  <si>
    <t>компот из свежих ягод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</si>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</sst>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220</v>
      </c>
      <c r="G6" s="40">
        <v>12.3</v>
      </c>
      <c r="H6" s="40">
        <v>23</v>
      </c>
      <c r="I6" s="40">
        <v>88.5</v>
      </c>
      <c r="J6" s="40">
        <v>609.1</v>
      </c>
      <c r="K6" s="41">
        <v>401</v>
      </c>
      <c r="L6" s="40"/>
    </row>
    <row r="7" spans="1:12" ht="15.75" thickBot="1">
      <c r="A7" s="23"/>
      <c r="B7" s="15"/>
      <c r="C7" s="11"/>
      <c r="D7" s="6"/>
      <c r="E7" s="42"/>
      <c r="F7" s="43"/>
      <c r="G7" s="43"/>
      <c r="H7" s="43"/>
      <c r="I7" s="40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3.6</v>
      </c>
      <c r="H8" s="43">
        <v>3.7</v>
      </c>
      <c r="I8" s="40">
        <v>23.8</v>
      </c>
      <c r="J8" s="43">
        <v>143.69999999999999</v>
      </c>
      <c r="K8" s="44">
        <v>383</v>
      </c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88</v>
      </c>
      <c r="E11" s="42" t="s">
        <v>44</v>
      </c>
      <c r="F11" s="43">
        <v>100</v>
      </c>
      <c r="G11" s="43">
        <v>2</v>
      </c>
      <c r="H11" s="43">
        <v>1.5</v>
      </c>
      <c r="I11" s="43">
        <v>3</v>
      </c>
      <c r="J11" s="43">
        <v>48</v>
      </c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17.899999999999999</v>
      </c>
      <c r="H13" s="19">
        <f t="shared" si="0"/>
        <v>28.2</v>
      </c>
      <c r="I13" s="19">
        <f t="shared" si="0"/>
        <v>115.3</v>
      </c>
      <c r="J13" s="19">
        <f t="shared" si="0"/>
        <v>800.8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0.5</v>
      </c>
      <c r="H14" s="43">
        <v>0.1</v>
      </c>
      <c r="I14" s="43">
        <v>1</v>
      </c>
      <c r="J14" s="43">
        <v>7.8</v>
      </c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2.1</v>
      </c>
      <c r="H15" s="43">
        <v>4.4000000000000004</v>
      </c>
      <c r="I15" s="43">
        <v>16.8</v>
      </c>
      <c r="J15" s="43">
        <v>115.7</v>
      </c>
      <c r="K15" s="44">
        <v>91</v>
      </c>
      <c r="L15" s="43"/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280</v>
      </c>
      <c r="G16" s="43">
        <v>11.2</v>
      </c>
      <c r="H16" s="43">
        <v>17.399999999999999</v>
      </c>
      <c r="I16" s="43">
        <v>15.7</v>
      </c>
      <c r="J16" s="43">
        <v>264.60000000000002</v>
      </c>
      <c r="K16" s="44">
        <v>133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</v>
      </c>
      <c r="H18" s="43">
        <v>0.2</v>
      </c>
      <c r="I18" s="43">
        <v>19.600000000000001</v>
      </c>
      <c r="J18" s="43">
        <v>83.4</v>
      </c>
      <c r="K18" s="44">
        <v>389</v>
      </c>
      <c r="L18" s="43"/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45</v>
      </c>
      <c r="G19" s="43">
        <v>3.4</v>
      </c>
      <c r="H19" s="43">
        <v>1.3</v>
      </c>
      <c r="I19" s="43">
        <v>23.1</v>
      </c>
      <c r="J19" s="43">
        <v>117.9</v>
      </c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2.6</v>
      </c>
      <c r="H20" s="43">
        <v>0.4</v>
      </c>
      <c r="I20" s="43">
        <v>17</v>
      </c>
      <c r="J20" s="43">
        <v>81.599999999999994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875</v>
      </c>
      <c r="G23" s="19">
        <f t="shared" ref="G23:J23" si="2">SUM(G14:G22)</f>
        <v>20.8</v>
      </c>
      <c r="H23" s="19">
        <f t="shared" si="2"/>
        <v>23.799999999999997</v>
      </c>
      <c r="I23" s="19">
        <f t="shared" si="2"/>
        <v>93.2</v>
      </c>
      <c r="J23" s="19">
        <f t="shared" si="2"/>
        <v>671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1395</v>
      </c>
      <c r="G24" s="32">
        <f t="shared" ref="G24:J24" si="4">G13+G23</f>
        <v>38.700000000000003</v>
      </c>
      <c r="H24" s="32">
        <f t="shared" si="4"/>
        <v>52</v>
      </c>
      <c r="I24" s="32">
        <f t="shared" si="4"/>
        <v>208.5</v>
      </c>
      <c r="J24" s="32">
        <f t="shared" si="4"/>
        <v>1471.8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5</v>
      </c>
      <c r="H25" s="40">
        <v>8.1</v>
      </c>
      <c r="I25" s="40">
        <v>27.9</v>
      </c>
      <c r="J25" s="40">
        <v>205.1</v>
      </c>
      <c r="K25" s="41">
        <v>189</v>
      </c>
      <c r="L25" s="40"/>
    </row>
    <row r="26" spans="1:12" ht="15">
      <c r="A26" s="14"/>
      <c r="B26" s="15"/>
      <c r="C26" s="11"/>
      <c r="D26" s="6" t="s">
        <v>26</v>
      </c>
      <c r="E26" s="42" t="s">
        <v>52</v>
      </c>
      <c r="F26" s="43">
        <v>100</v>
      </c>
      <c r="G26" s="43">
        <v>12.9</v>
      </c>
      <c r="H26" s="43">
        <v>24.9</v>
      </c>
      <c r="I26" s="43">
        <v>21.2</v>
      </c>
      <c r="J26" s="43">
        <v>375.4</v>
      </c>
      <c r="K26" s="44">
        <v>3</v>
      </c>
      <c r="L26" s="43"/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0.2</v>
      </c>
      <c r="H27" s="43">
        <v>0.1</v>
      </c>
      <c r="I27" s="43">
        <v>15</v>
      </c>
      <c r="J27" s="43">
        <v>60</v>
      </c>
      <c r="K27" s="44">
        <v>430</v>
      </c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54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18.499999999999996</v>
      </c>
      <c r="H32" s="19">
        <f t="shared" ref="H32" si="7">SUM(H25:H31)</f>
        <v>33.5</v>
      </c>
      <c r="I32" s="19">
        <f t="shared" ref="I32" si="8">SUM(I25:I31)</f>
        <v>73.899999999999991</v>
      </c>
      <c r="J32" s="19">
        <f t="shared" ref="J32:L32" si="9">SUM(J25:J31)</f>
        <v>687.5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2.1</v>
      </c>
      <c r="H34" s="43">
        <v>6.5</v>
      </c>
      <c r="I34" s="43">
        <v>12.6</v>
      </c>
      <c r="J34" s="43">
        <v>122.1</v>
      </c>
      <c r="K34" s="44">
        <v>82</v>
      </c>
      <c r="L34" s="43"/>
    </row>
    <row r="35" spans="1:12" ht="1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11.8</v>
      </c>
      <c r="H35" s="43">
        <v>26.2</v>
      </c>
      <c r="I35" s="43">
        <v>8.6</v>
      </c>
      <c r="J35" s="43">
        <v>317.5</v>
      </c>
      <c r="K35" s="44">
        <v>271</v>
      </c>
      <c r="L35" s="43"/>
    </row>
    <row r="36" spans="1:12" ht="15">
      <c r="A36" s="14"/>
      <c r="B36" s="15"/>
      <c r="C36" s="11"/>
      <c r="D36" s="7" t="s">
        <v>29</v>
      </c>
      <c r="E36" s="42" t="s">
        <v>57</v>
      </c>
      <c r="F36" s="43">
        <v>180</v>
      </c>
      <c r="G36" s="43">
        <v>10.199999999999999</v>
      </c>
      <c r="H36" s="43">
        <v>8.3000000000000007</v>
      </c>
      <c r="I36" s="43">
        <v>46.4</v>
      </c>
      <c r="J36" s="43">
        <v>300.8</v>
      </c>
      <c r="K36" s="44">
        <v>181</v>
      </c>
      <c r="L36" s="43"/>
    </row>
    <row r="37" spans="1:12" ht="1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</v>
      </c>
      <c r="H37" s="43">
        <v>0.2</v>
      </c>
      <c r="I37" s="43">
        <v>26.6</v>
      </c>
      <c r="J37" s="43">
        <v>110.5</v>
      </c>
      <c r="K37" s="44">
        <v>394</v>
      </c>
      <c r="L37" s="43"/>
    </row>
    <row r="38" spans="1:12" ht="15">
      <c r="A38" s="14"/>
      <c r="B38" s="15"/>
      <c r="C38" s="11"/>
      <c r="D38" s="7" t="s">
        <v>31</v>
      </c>
      <c r="E38" s="42" t="s">
        <v>48</v>
      </c>
      <c r="F38" s="43">
        <v>45</v>
      </c>
      <c r="G38" s="43">
        <v>3.4</v>
      </c>
      <c r="H38" s="43">
        <v>1.3</v>
      </c>
      <c r="I38" s="43">
        <v>23.1</v>
      </c>
      <c r="J38" s="43">
        <v>117.9</v>
      </c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2.6</v>
      </c>
      <c r="H39" s="43">
        <v>0.4</v>
      </c>
      <c r="I39" s="43">
        <v>17</v>
      </c>
      <c r="J39" s="43">
        <v>81.599999999999994</v>
      </c>
      <c r="K39" s="44"/>
      <c r="L39" s="43"/>
    </row>
    <row r="40" spans="1:12" ht="15">
      <c r="A40" s="14"/>
      <c r="B40" s="15"/>
      <c r="C40" s="11"/>
      <c r="D40" s="6" t="s">
        <v>59</v>
      </c>
      <c r="E40" s="42" t="s">
        <v>60</v>
      </c>
      <c r="F40" s="43">
        <v>30</v>
      </c>
      <c r="G40" s="43">
        <v>2.2999999999999998</v>
      </c>
      <c r="H40" s="43">
        <v>2.9</v>
      </c>
      <c r="I40" s="43">
        <v>22.3</v>
      </c>
      <c r="J40" s="43">
        <v>125.1</v>
      </c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845</v>
      </c>
      <c r="G42" s="19">
        <f t="shared" ref="G42" si="10">SUM(G33:G41)</f>
        <v>32.700000000000003</v>
      </c>
      <c r="H42" s="19">
        <f t="shared" ref="H42" si="11">SUM(H33:H41)</f>
        <v>45.8</v>
      </c>
      <c r="I42" s="19">
        <f t="shared" ref="I42" si="12">SUM(I33:I41)</f>
        <v>156.6</v>
      </c>
      <c r="J42" s="19">
        <f t="shared" ref="J42:L42" si="13">SUM(J33:J41)</f>
        <v>1175.5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1445</v>
      </c>
      <c r="G43" s="32">
        <f t="shared" ref="G43" si="14">G32+G42</f>
        <v>51.2</v>
      </c>
      <c r="H43" s="32">
        <f t="shared" ref="H43" si="15">H32+H42</f>
        <v>79.3</v>
      </c>
      <c r="I43" s="32">
        <f t="shared" ref="I43" si="16">I32+I42</f>
        <v>230.5</v>
      </c>
      <c r="J43" s="32">
        <f t="shared" ref="J43:L43" si="17">J32+J42</f>
        <v>1863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17.899999999999999</v>
      </c>
      <c r="H44" s="40">
        <v>19.2</v>
      </c>
      <c r="I44" s="40">
        <v>53.5</v>
      </c>
      <c r="J44" s="40">
        <v>464</v>
      </c>
      <c r="K44" s="41">
        <v>224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3.3</v>
      </c>
      <c r="H46" s="43">
        <v>3.3</v>
      </c>
      <c r="I46" s="43">
        <v>24.1</v>
      </c>
      <c r="J46" s="43">
        <v>139.69999999999999</v>
      </c>
      <c r="K46" s="44">
        <v>380</v>
      </c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63</v>
      </c>
      <c r="F48" s="43">
        <v>150</v>
      </c>
      <c r="G48" s="43">
        <v>2.2999999999999998</v>
      </c>
      <c r="H48" s="43">
        <v>0.8</v>
      </c>
      <c r="I48" s="43">
        <v>31.5</v>
      </c>
      <c r="J48" s="43">
        <v>144</v>
      </c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23.5</v>
      </c>
      <c r="H51" s="19">
        <f t="shared" ref="H51" si="19">SUM(H44:H50)</f>
        <v>23.3</v>
      </c>
      <c r="I51" s="19">
        <f t="shared" ref="I51" si="20">SUM(I44:I50)</f>
        <v>109.1</v>
      </c>
      <c r="J51" s="19">
        <f t="shared" ref="J51:L51" si="21">SUM(J44:J50)</f>
        <v>747.7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97</v>
      </c>
      <c r="F53" s="43">
        <v>250</v>
      </c>
      <c r="G53" s="43">
        <v>2.8</v>
      </c>
      <c r="H53" s="43">
        <v>2.9</v>
      </c>
      <c r="I53" s="43">
        <v>20.2</v>
      </c>
      <c r="J53" s="43">
        <v>118</v>
      </c>
      <c r="K53" s="44">
        <v>103</v>
      </c>
      <c r="L53" s="43"/>
    </row>
    <row r="54" spans="1:12" ht="15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13.2</v>
      </c>
      <c r="H54" s="43">
        <v>14.8</v>
      </c>
      <c r="I54" s="43">
        <v>15.5</v>
      </c>
      <c r="J54" s="43">
        <v>247.7</v>
      </c>
      <c r="K54" s="44">
        <v>308</v>
      </c>
      <c r="L54" s="43"/>
    </row>
    <row r="55" spans="1:12" ht="15">
      <c r="A55" s="23"/>
      <c r="B55" s="15"/>
      <c r="C55" s="11"/>
      <c r="D55" s="7" t="s">
        <v>29</v>
      </c>
      <c r="E55" s="42" t="s">
        <v>65</v>
      </c>
      <c r="F55" s="43">
        <v>180</v>
      </c>
      <c r="G55" s="43">
        <v>4.4000000000000004</v>
      </c>
      <c r="H55" s="43">
        <v>7.1</v>
      </c>
      <c r="I55" s="43">
        <v>46.6</v>
      </c>
      <c r="J55" s="43">
        <v>268.10000000000002</v>
      </c>
      <c r="K55" s="44">
        <v>304</v>
      </c>
      <c r="L55" s="43"/>
    </row>
    <row r="56" spans="1:12" ht="1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3.6</v>
      </c>
      <c r="H56" s="43">
        <v>3.7</v>
      </c>
      <c r="I56" s="43">
        <v>23.8</v>
      </c>
      <c r="J56" s="43">
        <v>143.69999999999999</v>
      </c>
      <c r="K56" s="44">
        <v>383</v>
      </c>
      <c r="L56" s="43"/>
    </row>
    <row r="57" spans="1:12" ht="15">
      <c r="A57" s="23"/>
      <c r="B57" s="15"/>
      <c r="C57" s="11"/>
      <c r="D57" s="7" t="s">
        <v>31</v>
      </c>
      <c r="E57" s="42" t="s">
        <v>48</v>
      </c>
      <c r="F57" s="43">
        <v>45</v>
      </c>
      <c r="G57" s="43">
        <v>3.4</v>
      </c>
      <c r="H57" s="43">
        <v>1.3</v>
      </c>
      <c r="I57" s="43">
        <v>23.1</v>
      </c>
      <c r="J57" s="43">
        <v>117.9</v>
      </c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2.6</v>
      </c>
      <c r="H58" s="43">
        <v>0.4</v>
      </c>
      <c r="I58" s="43">
        <v>17</v>
      </c>
      <c r="J58" s="43">
        <v>81.599999999999994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815</v>
      </c>
      <c r="G61" s="19">
        <f t="shared" ref="G61" si="22">SUM(G52:G60)</f>
        <v>30</v>
      </c>
      <c r="H61" s="19">
        <f t="shared" ref="H61" si="23">SUM(H52:H60)</f>
        <v>30.199999999999996</v>
      </c>
      <c r="I61" s="19">
        <f t="shared" ref="I61" si="24">SUM(I52:I60)</f>
        <v>146.20000000000002</v>
      </c>
      <c r="J61" s="19">
        <f t="shared" ref="J61:L61" si="25">SUM(J52:J60)</f>
        <v>977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1365</v>
      </c>
      <c r="G62" s="32">
        <f t="shared" ref="G62" si="26">G51+G61</f>
        <v>53.5</v>
      </c>
      <c r="H62" s="32">
        <f t="shared" ref="H62" si="27">H51+H61</f>
        <v>53.5</v>
      </c>
      <c r="I62" s="32">
        <f t="shared" ref="I62" si="28">I51+I61</f>
        <v>255.3</v>
      </c>
      <c r="J62" s="32">
        <f t="shared" ref="J62:L62" si="29">J51+J61</f>
        <v>1724.7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18.7</v>
      </c>
      <c r="H63" s="40">
        <v>36</v>
      </c>
      <c r="I63" s="40">
        <v>3.5</v>
      </c>
      <c r="J63" s="40">
        <v>413</v>
      </c>
      <c r="K63" s="41">
        <v>210</v>
      </c>
      <c r="L63" s="40"/>
    </row>
    <row r="64" spans="1:12" ht="15">
      <c r="A64" s="23"/>
      <c r="B64" s="15"/>
      <c r="C64" s="11"/>
      <c r="D64" s="6" t="s">
        <v>26</v>
      </c>
      <c r="E64" s="42" t="s">
        <v>67</v>
      </c>
      <c r="F64" s="43">
        <v>100</v>
      </c>
      <c r="G64" s="43">
        <v>1.1000000000000001</v>
      </c>
      <c r="H64" s="43">
        <v>0.2</v>
      </c>
      <c r="I64" s="43">
        <v>3.8</v>
      </c>
      <c r="J64" s="43">
        <v>24.1</v>
      </c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69</v>
      </c>
      <c r="F65" s="43">
        <v>207</v>
      </c>
      <c r="G65" s="43">
        <v>0.3</v>
      </c>
      <c r="H65" s="43">
        <v>0.1</v>
      </c>
      <c r="I65" s="43">
        <v>15.2</v>
      </c>
      <c r="J65" s="43">
        <v>62</v>
      </c>
      <c r="K65" s="44">
        <v>431</v>
      </c>
      <c r="L65" s="43"/>
    </row>
    <row r="66" spans="1:12" ht="15">
      <c r="A66" s="23"/>
      <c r="B66" s="15"/>
      <c r="C66" s="11"/>
      <c r="D66" s="7" t="s">
        <v>23</v>
      </c>
      <c r="E66" s="42" t="s">
        <v>48</v>
      </c>
      <c r="F66" s="43">
        <v>50</v>
      </c>
      <c r="G66" s="43">
        <v>3.8</v>
      </c>
      <c r="H66" s="43">
        <v>1.5</v>
      </c>
      <c r="I66" s="43">
        <v>25.7</v>
      </c>
      <c r="J66" s="43">
        <v>131</v>
      </c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557</v>
      </c>
      <c r="G70" s="19">
        <f t="shared" ref="G70" si="30">SUM(G63:G69)</f>
        <v>23.900000000000002</v>
      </c>
      <c r="H70" s="19">
        <f t="shared" ref="H70" si="31">SUM(H63:H69)</f>
        <v>37.800000000000004</v>
      </c>
      <c r="I70" s="19">
        <f t="shared" ref="I70" si="32">SUM(I63:I69)</f>
        <v>48.2</v>
      </c>
      <c r="J70" s="19">
        <f t="shared" ref="J70:L70" si="33">SUM(J63:J69)</f>
        <v>630.1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4.4000000000000004</v>
      </c>
      <c r="H72" s="43">
        <v>8.3000000000000007</v>
      </c>
      <c r="I72" s="43">
        <v>9.1999999999999993</v>
      </c>
      <c r="J72" s="43">
        <v>131.80000000000001</v>
      </c>
      <c r="K72" s="44">
        <v>88</v>
      </c>
      <c r="L72" s="43"/>
    </row>
    <row r="73" spans="1:12" ht="15">
      <c r="A73" s="23"/>
      <c r="B73" s="15"/>
      <c r="C73" s="11"/>
      <c r="D73" s="7" t="s">
        <v>28</v>
      </c>
      <c r="E73" s="42" t="s">
        <v>71</v>
      </c>
      <c r="F73" s="43">
        <v>100</v>
      </c>
      <c r="G73" s="43">
        <v>17.3</v>
      </c>
      <c r="H73" s="43">
        <v>3.6</v>
      </c>
      <c r="I73" s="43">
        <v>0.7</v>
      </c>
      <c r="J73" s="43">
        <v>103.6</v>
      </c>
      <c r="K73" s="44">
        <v>227</v>
      </c>
      <c r="L73" s="43"/>
    </row>
    <row r="74" spans="1:12" ht="15">
      <c r="A74" s="23"/>
      <c r="B74" s="15"/>
      <c r="C74" s="11"/>
      <c r="D74" s="7" t="s">
        <v>29</v>
      </c>
      <c r="E74" s="42" t="s">
        <v>72</v>
      </c>
      <c r="F74" s="43">
        <v>180</v>
      </c>
      <c r="G74" s="43">
        <v>3.7</v>
      </c>
      <c r="H74" s="43">
        <v>6.2</v>
      </c>
      <c r="I74" s="43">
        <v>25.5</v>
      </c>
      <c r="J74" s="43">
        <v>172.7</v>
      </c>
      <c r="K74" s="44">
        <v>312</v>
      </c>
      <c r="L74" s="43"/>
    </row>
    <row r="75" spans="1:12" ht="1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</v>
      </c>
      <c r="H75" s="43">
        <v>0</v>
      </c>
      <c r="I75" s="43">
        <v>19.399999999999999</v>
      </c>
      <c r="J75" s="43">
        <v>77.400000000000006</v>
      </c>
      <c r="K75" s="44">
        <v>349</v>
      </c>
      <c r="L75" s="43"/>
    </row>
    <row r="76" spans="1:12" ht="15">
      <c r="A76" s="23"/>
      <c r="B76" s="15"/>
      <c r="C76" s="11"/>
      <c r="D76" s="7" t="s">
        <v>31</v>
      </c>
      <c r="E76" s="42" t="s">
        <v>48</v>
      </c>
      <c r="F76" s="43">
        <v>30</v>
      </c>
      <c r="G76" s="43">
        <v>2.2999999999999998</v>
      </c>
      <c r="H76" s="43">
        <v>0.9</v>
      </c>
      <c r="I76" s="43">
        <v>15.4</v>
      </c>
      <c r="J76" s="43">
        <v>78.599999999999994</v>
      </c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2.6</v>
      </c>
      <c r="H77" s="43">
        <v>0.4</v>
      </c>
      <c r="I77" s="43">
        <v>17</v>
      </c>
      <c r="J77" s="43">
        <v>81.599999999999994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30.300000000000004</v>
      </c>
      <c r="H80" s="19">
        <f t="shared" ref="H80" si="35">SUM(H71:H79)</f>
        <v>19.399999999999999</v>
      </c>
      <c r="I80" s="19">
        <f t="shared" ref="I80" si="36">SUM(I71:I79)</f>
        <v>87.2</v>
      </c>
      <c r="J80" s="19">
        <f t="shared" ref="J80:L80" si="37">SUM(J71:J79)</f>
        <v>645.70000000000005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1357</v>
      </c>
      <c r="G81" s="32">
        <f t="shared" ref="G81" si="38">G70+G80</f>
        <v>54.2</v>
      </c>
      <c r="H81" s="32">
        <f t="shared" ref="H81" si="39">H70+H80</f>
        <v>57.2</v>
      </c>
      <c r="I81" s="32">
        <f t="shared" ref="I81" si="40">I70+I80</f>
        <v>135.4</v>
      </c>
      <c r="J81" s="32">
        <f t="shared" ref="J81:L81" si="41">J70+J80</f>
        <v>1275.8000000000002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200</v>
      </c>
      <c r="G82" s="40">
        <v>7.1</v>
      </c>
      <c r="H82" s="40">
        <v>8.9</v>
      </c>
      <c r="I82" s="40">
        <v>52.6</v>
      </c>
      <c r="J82" s="40">
        <v>317.7</v>
      </c>
      <c r="K82" s="41">
        <v>184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66</v>
      </c>
      <c r="F84" s="43">
        <v>200</v>
      </c>
      <c r="G84" s="43">
        <v>3.6</v>
      </c>
      <c r="H84" s="43">
        <v>3.7</v>
      </c>
      <c r="I84" s="43">
        <v>23.8</v>
      </c>
      <c r="J84" s="43">
        <v>143.69999999999999</v>
      </c>
      <c r="K84" s="44">
        <v>383</v>
      </c>
      <c r="L84" s="43"/>
    </row>
    <row r="85" spans="1:12" ht="15">
      <c r="A85" s="23"/>
      <c r="B85" s="15"/>
      <c r="C85" s="11"/>
      <c r="D85" s="7" t="s">
        <v>23</v>
      </c>
      <c r="E85" s="42" t="s">
        <v>48</v>
      </c>
      <c r="F85" s="43">
        <v>45</v>
      </c>
      <c r="G85" s="43">
        <v>3.4</v>
      </c>
      <c r="H85" s="43">
        <v>1.3</v>
      </c>
      <c r="I85" s="43">
        <v>23.1</v>
      </c>
      <c r="J85" s="43">
        <v>117.9</v>
      </c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75</v>
      </c>
      <c r="F86" s="43">
        <v>110</v>
      </c>
      <c r="G86" s="43">
        <v>0.9</v>
      </c>
      <c r="H86" s="43">
        <v>0.2</v>
      </c>
      <c r="I86" s="43">
        <v>8.1999999999999993</v>
      </c>
      <c r="J86" s="43">
        <v>41.8</v>
      </c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15</v>
      </c>
      <c r="H89" s="19">
        <f t="shared" ref="H89" si="43">SUM(H82:H88)</f>
        <v>14.100000000000001</v>
      </c>
      <c r="I89" s="19">
        <f t="shared" ref="I89" si="44">SUM(I82:I88)</f>
        <v>107.7</v>
      </c>
      <c r="J89" s="19">
        <f t="shared" ref="J89:L89" si="45">SUM(J82:J88)</f>
        <v>621.09999999999991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5.3</v>
      </c>
      <c r="H91" s="43">
        <v>5.5</v>
      </c>
      <c r="I91" s="43">
        <v>18.7</v>
      </c>
      <c r="J91" s="43">
        <v>147</v>
      </c>
      <c r="K91" s="44">
        <v>102</v>
      </c>
      <c r="L91" s="43"/>
    </row>
    <row r="92" spans="1:12" ht="15">
      <c r="A92" s="23"/>
      <c r="B92" s="15"/>
      <c r="C92" s="11"/>
      <c r="D92" s="7" t="s">
        <v>28</v>
      </c>
      <c r="E92" s="42" t="s">
        <v>77</v>
      </c>
      <c r="F92" s="43">
        <v>280</v>
      </c>
      <c r="G92" s="43">
        <v>25</v>
      </c>
      <c r="H92" s="43">
        <v>25.2</v>
      </c>
      <c r="I92" s="43">
        <v>22.8</v>
      </c>
      <c r="J92" s="43">
        <v>425.5</v>
      </c>
      <c r="K92" s="44">
        <v>298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0.2</v>
      </c>
      <c r="H94" s="43">
        <v>0.1</v>
      </c>
      <c r="I94" s="43">
        <v>15</v>
      </c>
      <c r="J94" s="43">
        <v>60</v>
      </c>
      <c r="K94" s="44">
        <v>430</v>
      </c>
      <c r="L94" s="42"/>
    </row>
    <row r="95" spans="1:12" ht="15">
      <c r="A95" s="23"/>
      <c r="B95" s="15"/>
      <c r="C95" s="11"/>
      <c r="D95" s="7" t="s">
        <v>31</v>
      </c>
      <c r="E95" s="42" t="s">
        <v>48</v>
      </c>
      <c r="F95" s="43">
        <v>25</v>
      </c>
      <c r="G95" s="43">
        <v>1.9</v>
      </c>
      <c r="H95" s="43">
        <v>0.7</v>
      </c>
      <c r="I95" s="43">
        <v>12.9</v>
      </c>
      <c r="J95" s="43">
        <v>65.5</v>
      </c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2.6</v>
      </c>
      <c r="H96" s="43">
        <v>0.4</v>
      </c>
      <c r="I96" s="43">
        <v>17</v>
      </c>
      <c r="J96" s="43">
        <v>81.599999999999994</v>
      </c>
      <c r="K96" s="42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f t="shared" ref="G99" si="46">SUM(G90:G98)</f>
        <v>35</v>
      </c>
      <c r="H99" s="19">
        <f t="shared" ref="H99" si="47">SUM(H90:H98)</f>
        <v>31.9</v>
      </c>
      <c r="I99" s="19">
        <f t="shared" ref="I99" si="48">SUM(I90:I98)</f>
        <v>86.4</v>
      </c>
      <c r="J99" s="19">
        <f t="shared" ref="J99:L99" si="49">SUM(J90:J98)</f>
        <v>779.6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1350</v>
      </c>
      <c r="G100" s="32">
        <f t="shared" ref="G100" si="50">G89+G99</f>
        <v>50</v>
      </c>
      <c r="H100" s="32">
        <f t="shared" ref="H100" si="51">H89+H99</f>
        <v>46</v>
      </c>
      <c r="I100" s="32">
        <f t="shared" ref="I100" si="52">I89+I99</f>
        <v>194.10000000000002</v>
      </c>
      <c r="J100" s="32">
        <f t="shared" ref="J100:L100" si="53">J89+J99</f>
        <v>1400.6999999999998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200</v>
      </c>
      <c r="G101" s="40">
        <v>8.9</v>
      </c>
      <c r="H101" s="40">
        <v>6.1</v>
      </c>
      <c r="I101" s="40">
        <v>47.3</v>
      </c>
      <c r="J101" s="40">
        <v>280.5</v>
      </c>
      <c r="K101" s="41">
        <v>120</v>
      </c>
      <c r="L101" s="40"/>
    </row>
    <row r="102" spans="1:12" ht="15">
      <c r="A102" s="23"/>
      <c r="B102" s="15"/>
      <c r="C102" s="11"/>
      <c r="D102" s="6" t="s">
        <v>78</v>
      </c>
      <c r="E102" s="42" t="s">
        <v>52</v>
      </c>
      <c r="F102" s="43">
        <v>100</v>
      </c>
      <c r="G102" s="43">
        <v>13.2</v>
      </c>
      <c r="H102" s="43">
        <v>25.6</v>
      </c>
      <c r="I102" s="43">
        <v>22.2</v>
      </c>
      <c r="J102" s="43">
        <v>374.8</v>
      </c>
      <c r="K102" s="44">
        <v>3</v>
      </c>
      <c r="L102" s="43"/>
    </row>
    <row r="103" spans="1:12" ht="1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3.3</v>
      </c>
      <c r="H103" s="43">
        <v>3.3</v>
      </c>
      <c r="I103" s="43">
        <v>24.1</v>
      </c>
      <c r="J103" s="43">
        <v>139.69999999999999</v>
      </c>
      <c r="K103" s="44">
        <v>380</v>
      </c>
      <c r="L103" s="42"/>
    </row>
    <row r="104" spans="1:12" ht="15">
      <c r="A104" s="23"/>
      <c r="B104" s="15"/>
      <c r="C104" s="11"/>
      <c r="D104" s="7" t="s">
        <v>23</v>
      </c>
      <c r="E104" s="42" t="s">
        <v>48</v>
      </c>
      <c r="F104" s="43">
        <v>45</v>
      </c>
      <c r="G104" s="43">
        <v>3.4</v>
      </c>
      <c r="H104" s="43">
        <v>1.3</v>
      </c>
      <c r="I104" s="43">
        <v>23.1</v>
      </c>
      <c r="J104" s="43">
        <v>117.9</v>
      </c>
      <c r="K104" s="42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28.8</v>
      </c>
      <c r="H108" s="19">
        <f t="shared" si="54"/>
        <v>36.299999999999997</v>
      </c>
      <c r="I108" s="19">
        <f t="shared" si="54"/>
        <v>116.69999999999999</v>
      </c>
      <c r="J108" s="19">
        <f t="shared" si="54"/>
        <v>912.9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80</v>
      </c>
      <c r="F110" s="43">
        <v>250</v>
      </c>
      <c r="G110" s="43">
        <v>9</v>
      </c>
      <c r="H110" s="43">
        <v>1.2</v>
      </c>
      <c r="I110" s="43">
        <v>16.600000000000001</v>
      </c>
      <c r="J110" s="43">
        <v>112.9</v>
      </c>
      <c r="K110" s="44">
        <v>87</v>
      </c>
      <c r="L110" s="43"/>
    </row>
    <row r="111" spans="1:12" ht="15">
      <c r="A111" s="23"/>
      <c r="B111" s="15"/>
      <c r="C111" s="11"/>
      <c r="D111" s="7" t="s">
        <v>28</v>
      </c>
      <c r="E111" s="42" t="s">
        <v>81</v>
      </c>
      <c r="F111" s="43">
        <v>100</v>
      </c>
      <c r="G111" s="43">
        <v>16.2</v>
      </c>
      <c r="H111" s="43">
        <v>24.4</v>
      </c>
      <c r="I111" s="43">
        <v>8.4</v>
      </c>
      <c r="J111" s="43">
        <v>318.3</v>
      </c>
      <c r="K111" s="44">
        <v>38</v>
      </c>
      <c r="L111" s="43"/>
    </row>
    <row r="112" spans="1:12" ht="15">
      <c r="A112" s="23"/>
      <c r="B112" s="15"/>
      <c r="C112" s="11"/>
      <c r="D112" s="7" t="s">
        <v>29</v>
      </c>
      <c r="E112" s="42" t="s">
        <v>57</v>
      </c>
      <c r="F112" s="43">
        <v>180</v>
      </c>
      <c r="G112" s="43">
        <v>4.3</v>
      </c>
      <c r="H112" s="43">
        <v>5.5</v>
      </c>
      <c r="I112" s="43">
        <v>45.2</v>
      </c>
      <c r="J112" s="43">
        <v>247.2</v>
      </c>
      <c r="K112" s="44">
        <v>323</v>
      </c>
      <c r="L112" s="42"/>
    </row>
    <row r="113" spans="1:12" ht="15">
      <c r="A113" s="23"/>
      <c r="B113" s="15"/>
      <c r="C113" s="11"/>
      <c r="D113" s="7" t="s">
        <v>30</v>
      </c>
      <c r="E113" s="42" t="s">
        <v>69</v>
      </c>
      <c r="F113" s="43">
        <v>207</v>
      </c>
      <c r="G113" s="43">
        <v>0</v>
      </c>
      <c r="H113" s="43">
        <v>0</v>
      </c>
      <c r="I113" s="43">
        <v>14.6</v>
      </c>
      <c r="J113" s="43">
        <v>59.4</v>
      </c>
      <c r="K113" s="44">
        <v>430</v>
      </c>
      <c r="L113" s="42"/>
    </row>
    <row r="114" spans="1:12" ht="15">
      <c r="A114" s="23"/>
      <c r="B114" s="15"/>
      <c r="C114" s="11"/>
      <c r="D114" s="7" t="s">
        <v>31</v>
      </c>
      <c r="E114" s="42" t="s">
        <v>48</v>
      </c>
      <c r="F114" s="43">
        <v>45</v>
      </c>
      <c r="G114" s="43">
        <v>3.4</v>
      </c>
      <c r="H114" s="43">
        <v>1.3</v>
      </c>
      <c r="I114" s="43">
        <v>23.1</v>
      </c>
      <c r="J114" s="43">
        <v>117.9</v>
      </c>
      <c r="K114" s="42"/>
      <c r="L114" s="43"/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2.6</v>
      </c>
      <c r="H115" s="43">
        <v>0.4</v>
      </c>
      <c r="I115" s="43">
        <v>17</v>
      </c>
      <c r="J115" s="43">
        <v>81.599999999999994</v>
      </c>
      <c r="K115" s="42"/>
      <c r="L115" s="43"/>
    </row>
    <row r="116" spans="1:12" ht="15">
      <c r="A116" s="23"/>
      <c r="B116" s="15"/>
      <c r="C116" s="11"/>
      <c r="D116" s="6" t="s">
        <v>59</v>
      </c>
      <c r="E116" s="42" t="s">
        <v>60</v>
      </c>
      <c r="F116" s="43">
        <v>30</v>
      </c>
      <c r="G116" s="43">
        <v>2.2999999999999998</v>
      </c>
      <c r="H116" s="43">
        <v>2.9</v>
      </c>
      <c r="I116" s="43">
        <v>22.3</v>
      </c>
      <c r="J116" s="43">
        <v>125.1</v>
      </c>
      <c r="K116" s="6"/>
      <c r="L116" s="42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852</v>
      </c>
      <c r="G118" s="19">
        <f t="shared" ref="G118:J118" si="56">SUM(G109:G117)</f>
        <v>37.799999999999997</v>
      </c>
      <c r="H118" s="19">
        <f t="shared" si="56"/>
        <v>35.699999999999996</v>
      </c>
      <c r="I118" s="19">
        <f t="shared" si="56"/>
        <v>147.20000000000002</v>
      </c>
      <c r="J118" s="19">
        <f t="shared" si="56"/>
        <v>1062.4000000000001</v>
      </c>
      <c r="K118" s="25"/>
      <c r="L118" s="19">
        <f t="shared" ref="L118" si="57">SUM(L109:L117)</f>
        <v>0</v>
      </c>
    </row>
    <row r="119" spans="1:12" ht="14.45" customHeight="1" thickBot="1">
      <c r="A119" s="29">
        <f>A101</f>
        <v>2</v>
      </c>
      <c r="B119" s="30">
        <f>B101</f>
        <v>1</v>
      </c>
      <c r="C119" s="51" t="s">
        <v>4</v>
      </c>
      <c r="D119" s="54"/>
      <c r="E119" s="31"/>
      <c r="F119" s="32">
        <f>F108+F118</f>
        <v>1397</v>
      </c>
      <c r="G119" s="32">
        <f t="shared" ref="G119" si="58">G108+G118</f>
        <v>66.599999999999994</v>
      </c>
      <c r="H119" s="32">
        <f t="shared" ref="H119" si="59">H108+H118</f>
        <v>72</v>
      </c>
      <c r="I119" s="32">
        <f t="shared" ref="I119" si="60">I108+I118</f>
        <v>263.89999999999998</v>
      </c>
      <c r="J119" s="32">
        <f t="shared" ref="J119:L119" si="61">J108+J118</f>
        <v>1975.3000000000002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200</v>
      </c>
      <c r="G120" s="40">
        <v>24.7</v>
      </c>
      <c r="H120" s="40">
        <v>43.2</v>
      </c>
      <c r="I120" s="40">
        <v>3.9</v>
      </c>
      <c r="J120" s="40">
        <v>505.2</v>
      </c>
      <c r="K120" s="41">
        <v>211</v>
      </c>
      <c r="L120" s="40"/>
    </row>
    <row r="121" spans="1:12" ht="15">
      <c r="A121" s="14"/>
      <c r="B121" s="15"/>
      <c r="C121" s="11"/>
      <c r="D121" s="6" t="s">
        <v>26</v>
      </c>
      <c r="E121" s="42" t="s">
        <v>83</v>
      </c>
      <c r="F121" s="43">
        <v>100</v>
      </c>
      <c r="G121" s="43">
        <v>4.4000000000000004</v>
      </c>
      <c r="H121" s="43">
        <v>9</v>
      </c>
      <c r="I121" s="43">
        <v>54.7</v>
      </c>
      <c r="J121" s="43">
        <v>313.7</v>
      </c>
      <c r="K121" s="44">
        <v>2</v>
      </c>
      <c r="L121" s="43"/>
    </row>
    <row r="122" spans="1:12" ht="1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0.2</v>
      </c>
      <c r="H122" s="43">
        <v>0.1</v>
      </c>
      <c r="I122" s="43">
        <v>15</v>
      </c>
      <c r="J122" s="43">
        <v>60</v>
      </c>
      <c r="K122" s="44">
        <v>430</v>
      </c>
      <c r="L122" s="42"/>
    </row>
    <row r="123" spans="1:12" ht="15">
      <c r="A123" s="14"/>
      <c r="B123" s="15"/>
      <c r="C123" s="11"/>
      <c r="D123" s="7" t="s">
        <v>23</v>
      </c>
      <c r="E123" s="42" t="s">
        <v>48</v>
      </c>
      <c r="F123" s="43">
        <v>45</v>
      </c>
      <c r="G123" s="43">
        <v>3.4</v>
      </c>
      <c r="H123" s="43">
        <v>1.3</v>
      </c>
      <c r="I123" s="43">
        <v>23.1</v>
      </c>
      <c r="J123" s="43">
        <v>117.9</v>
      </c>
      <c r="K123" s="42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>SUM(G120:G126)</f>
        <v>32.700000000000003</v>
      </c>
      <c r="H127" s="19">
        <f>SUM(H120:H126)</f>
        <v>53.6</v>
      </c>
      <c r="I127" s="19">
        <f>SUM(I120:I126)</f>
        <v>96.699999999999989</v>
      </c>
      <c r="J127" s="19">
        <f>SUM(J120:J126)</f>
        <v>996.8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84</v>
      </c>
      <c r="F129" s="43">
        <v>250</v>
      </c>
      <c r="G129" s="43">
        <v>1.8</v>
      </c>
      <c r="H129" s="43">
        <v>5.0999999999999996</v>
      </c>
      <c r="I129" s="43">
        <v>10.8</v>
      </c>
      <c r="J129" s="43">
        <v>96.7</v>
      </c>
      <c r="K129" s="44">
        <v>99</v>
      </c>
      <c r="L129" s="43"/>
    </row>
    <row r="130" spans="1:12" ht="15">
      <c r="A130" s="14"/>
      <c r="B130" s="15"/>
      <c r="C130" s="11"/>
      <c r="D130" s="7" t="s">
        <v>28</v>
      </c>
      <c r="E130" s="42" t="s">
        <v>85</v>
      </c>
      <c r="F130" s="43">
        <v>100</v>
      </c>
      <c r="G130" s="43">
        <v>7.9</v>
      </c>
      <c r="H130" s="43">
        <v>12.4</v>
      </c>
      <c r="I130" s="43">
        <v>10.199999999999999</v>
      </c>
      <c r="J130" s="43">
        <v>189.4</v>
      </c>
      <c r="K130" s="44">
        <v>279</v>
      </c>
      <c r="L130" s="43"/>
    </row>
    <row r="131" spans="1:12" ht="15">
      <c r="A131" s="14"/>
      <c r="B131" s="15"/>
      <c r="C131" s="11"/>
      <c r="D131" s="7" t="s">
        <v>29</v>
      </c>
      <c r="E131" s="42" t="s">
        <v>86</v>
      </c>
      <c r="F131" s="43">
        <v>180</v>
      </c>
      <c r="G131" s="43">
        <v>6.5</v>
      </c>
      <c r="H131" s="43">
        <v>5.8</v>
      </c>
      <c r="I131" s="43">
        <v>41.3</v>
      </c>
      <c r="J131" s="43">
        <v>243.4</v>
      </c>
      <c r="K131" s="44">
        <v>309</v>
      </c>
      <c r="L131" s="43"/>
    </row>
    <row r="132" spans="1:12" ht="15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>
        <v>3.3</v>
      </c>
      <c r="H132" s="43">
        <v>3.3</v>
      </c>
      <c r="I132" s="43">
        <v>24.1</v>
      </c>
      <c r="J132" s="43">
        <v>139.69999999999999</v>
      </c>
      <c r="K132" s="44">
        <v>380</v>
      </c>
      <c r="L132" s="43"/>
    </row>
    <row r="133" spans="1:12" ht="15">
      <c r="A133" s="14"/>
      <c r="B133" s="15"/>
      <c r="C133" s="11"/>
      <c r="D133" s="7" t="s">
        <v>31</v>
      </c>
      <c r="E133" s="42" t="s">
        <v>48</v>
      </c>
      <c r="F133" s="43">
        <v>45</v>
      </c>
      <c r="G133" s="43">
        <v>3.4</v>
      </c>
      <c r="H133" s="43">
        <v>1.3</v>
      </c>
      <c r="I133" s="43">
        <v>23.1</v>
      </c>
      <c r="J133" s="43">
        <v>117.9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2.6</v>
      </c>
      <c r="H134" s="43">
        <v>0.4</v>
      </c>
      <c r="I134" s="43">
        <v>17</v>
      </c>
      <c r="J134" s="43">
        <v>81.599999999999994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2">SUM(G128:G136)</f>
        <v>25.500000000000004</v>
      </c>
      <c r="H137" s="19">
        <f t="shared" si="62"/>
        <v>28.3</v>
      </c>
      <c r="I137" s="19">
        <f t="shared" si="62"/>
        <v>126.5</v>
      </c>
      <c r="J137" s="19">
        <f t="shared" si="62"/>
        <v>868.7</v>
      </c>
      <c r="K137" s="25"/>
      <c r="L137" s="19">
        <f t="shared" ref="L137" si="63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1360</v>
      </c>
      <c r="G138" s="32">
        <f t="shared" ref="G138" si="64">G127+G137</f>
        <v>58.2</v>
      </c>
      <c r="H138" s="32">
        <f t="shared" ref="H138" si="65">H127+H137</f>
        <v>81.900000000000006</v>
      </c>
      <c r="I138" s="32">
        <f t="shared" ref="I138" si="66">I127+I137</f>
        <v>223.2</v>
      </c>
      <c r="J138" s="32">
        <f t="shared" ref="J138:L138" si="67">J127+J137</f>
        <v>1865.5</v>
      </c>
      <c r="K138" s="32"/>
      <c r="L138" s="32">
        <f t="shared" si="67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200</v>
      </c>
      <c r="G139" s="40">
        <v>12.2</v>
      </c>
      <c r="H139" s="40">
        <v>14.9</v>
      </c>
      <c r="I139" s="40">
        <v>38.4</v>
      </c>
      <c r="J139" s="40">
        <v>337.9</v>
      </c>
      <c r="K139" s="41">
        <v>204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3.6</v>
      </c>
      <c r="H141" s="43">
        <v>3.7</v>
      </c>
      <c r="I141" s="43">
        <v>23.8</v>
      </c>
      <c r="J141" s="43">
        <v>143.69999999999999</v>
      </c>
      <c r="K141" s="44">
        <v>383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30</v>
      </c>
      <c r="G142" s="43">
        <v>2.2999999999999998</v>
      </c>
      <c r="H142" s="43">
        <v>0.9</v>
      </c>
      <c r="I142" s="43">
        <v>15.4</v>
      </c>
      <c r="J142" s="43">
        <v>78.599999999999994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88</v>
      </c>
      <c r="E144" s="42" t="s">
        <v>44</v>
      </c>
      <c r="F144" s="43">
        <v>100</v>
      </c>
      <c r="G144" s="43">
        <v>2</v>
      </c>
      <c r="H144" s="43">
        <v>1.5</v>
      </c>
      <c r="I144" s="43">
        <v>3</v>
      </c>
      <c r="J144" s="43">
        <v>48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68">SUM(G139:G145)</f>
        <v>20.099999999999998</v>
      </c>
      <c r="H146" s="19">
        <f t="shared" si="68"/>
        <v>21</v>
      </c>
      <c r="I146" s="19">
        <f t="shared" si="68"/>
        <v>80.600000000000009</v>
      </c>
      <c r="J146" s="19">
        <f t="shared" si="68"/>
        <v>608.19999999999993</v>
      </c>
      <c r="K146" s="25"/>
      <c r="L146" s="19">
        <f t="shared" ref="L146" si="69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89</v>
      </c>
      <c r="F148" s="43">
        <v>250</v>
      </c>
      <c r="G148" s="43">
        <v>8.4</v>
      </c>
      <c r="H148" s="43">
        <v>5.6</v>
      </c>
      <c r="I148" s="43">
        <v>15.6</v>
      </c>
      <c r="J148" s="43">
        <v>146.30000000000001</v>
      </c>
      <c r="K148" s="44">
        <v>104</v>
      </c>
      <c r="L148" s="43"/>
    </row>
    <row r="149" spans="1:12" ht="15">
      <c r="A149" s="23"/>
      <c r="B149" s="15"/>
      <c r="C149" s="11"/>
      <c r="D149" s="7" t="s">
        <v>28</v>
      </c>
      <c r="E149" s="42" t="s">
        <v>90</v>
      </c>
      <c r="F149" s="43">
        <v>280</v>
      </c>
      <c r="G149" s="43">
        <v>13.2</v>
      </c>
      <c r="H149" s="43">
        <v>11.9</v>
      </c>
      <c r="I149" s="43">
        <v>44.2</v>
      </c>
      <c r="J149" s="43">
        <v>337.4</v>
      </c>
      <c r="K149" s="44">
        <v>311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</v>
      </c>
      <c r="H151" s="43">
        <v>0</v>
      </c>
      <c r="I151" s="43">
        <v>19.399999999999999</v>
      </c>
      <c r="J151" s="43">
        <v>77.400000000000006</v>
      </c>
      <c r="K151" s="44">
        <v>349</v>
      </c>
      <c r="L151" s="43"/>
    </row>
    <row r="152" spans="1:12" ht="15">
      <c r="A152" s="23"/>
      <c r="B152" s="15"/>
      <c r="C152" s="11"/>
      <c r="D152" s="7" t="s">
        <v>31</v>
      </c>
      <c r="E152" s="42" t="s">
        <v>48</v>
      </c>
      <c r="F152" s="43">
        <v>45</v>
      </c>
      <c r="G152" s="43">
        <v>3.4</v>
      </c>
      <c r="H152" s="43">
        <v>1.3</v>
      </c>
      <c r="I152" s="43">
        <v>23.1</v>
      </c>
      <c r="J152" s="43">
        <v>117.9</v>
      </c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2.6</v>
      </c>
      <c r="H153" s="43">
        <v>0.4</v>
      </c>
      <c r="I153" s="43">
        <v>17</v>
      </c>
      <c r="J153" s="43">
        <v>81.599999999999994</v>
      </c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 t="shared" ref="G156:J156" si="70">SUM(G147:G155)</f>
        <v>27.6</v>
      </c>
      <c r="H156" s="19">
        <f t="shared" si="70"/>
        <v>19.2</v>
      </c>
      <c r="I156" s="19">
        <f t="shared" si="70"/>
        <v>119.30000000000001</v>
      </c>
      <c r="J156" s="19">
        <f t="shared" si="70"/>
        <v>760.6</v>
      </c>
      <c r="K156" s="25"/>
      <c r="L156" s="19">
        <f t="shared" ref="L156" si="71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1345</v>
      </c>
      <c r="G157" s="32">
        <f t="shared" ref="G157" si="72">G146+G156</f>
        <v>47.7</v>
      </c>
      <c r="H157" s="32">
        <f t="shared" ref="H157" si="73">H146+H156</f>
        <v>40.200000000000003</v>
      </c>
      <c r="I157" s="32">
        <f t="shared" ref="I157" si="74">I146+I156</f>
        <v>199.90000000000003</v>
      </c>
      <c r="J157" s="32">
        <f t="shared" ref="J157:L157" si="75">J146+J156</f>
        <v>1368.8</v>
      </c>
      <c r="K157" s="32"/>
      <c r="L157" s="32">
        <f t="shared" si="75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>
        <v>220</v>
      </c>
      <c r="G158" s="40">
        <v>13.6</v>
      </c>
      <c r="H158" s="40">
        <v>24.6</v>
      </c>
      <c r="I158" s="40">
        <v>86.5</v>
      </c>
      <c r="J158" s="40">
        <v>621.20000000000005</v>
      </c>
      <c r="K158" s="41">
        <v>401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69</v>
      </c>
      <c r="F160" s="43">
        <v>207</v>
      </c>
      <c r="G160" s="43">
        <v>0.3</v>
      </c>
      <c r="H160" s="43">
        <v>0.1</v>
      </c>
      <c r="I160" s="43">
        <v>15.2</v>
      </c>
      <c r="J160" s="43">
        <v>62</v>
      </c>
      <c r="K160" s="44">
        <v>431</v>
      </c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75</v>
      </c>
      <c r="F162" s="43">
        <v>110</v>
      </c>
      <c r="G162" s="43">
        <v>0.9</v>
      </c>
      <c r="H162" s="43">
        <v>0.2</v>
      </c>
      <c r="I162" s="43">
        <v>8.1999999999999993</v>
      </c>
      <c r="J162" s="43">
        <v>41.8</v>
      </c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537</v>
      </c>
      <c r="G165" s="19">
        <f t="shared" ref="G165:J165" si="76">SUM(G158:G164)</f>
        <v>14.8</v>
      </c>
      <c r="H165" s="19">
        <f t="shared" si="76"/>
        <v>24.900000000000002</v>
      </c>
      <c r="I165" s="19">
        <f t="shared" si="76"/>
        <v>109.9</v>
      </c>
      <c r="J165" s="19">
        <f t="shared" si="76"/>
        <v>725</v>
      </c>
      <c r="K165" s="25"/>
      <c r="L165" s="19">
        <f t="shared" ref="L165" si="77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50</v>
      </c>
      <c r="F166" s="43">
        <v>60</v>
      </c>
      <c r="G166" s="43">
        <v>0.5</v>
      </c>
      <c r="H166" s="43">
        <v>0.1</v>
      </c>
      <c r="I166" s="43">
        <v>1</v>
      </c>
      <c r="J166" s="43">
        <v>7.8</v>
      </c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76</v>
      </c>
      <c r="F167" s="43">
        <v>250</v>
      </c>
      <c r="G167" s="43">
        <v>6.4</v>
      </c>
      <c r="H167" s="43">
        <v>4.5</v>
      </c>
      <c r="I167" s="43">
        <v>18.600000000000001</v>
      </c>
      <c r="J167" s="43">
        <v>141</v>
      </c>
      <c r="K167" s="44">
        <v>99</v>
      </c>
      <c r="L167" s="43"/>
    </row>
    <row r="168" spans="1:12" ht="15">
      <c r="A168" s="23"/>
      <c r="B168" s="15"/>
      <c r="C168" s="11"/>
      <c r="D168" s="7" t="s">
        <v>28</v>
      </c>
      <c r="E168" s="42" t="s">
        <v>71</v>
      </c>
      <c r="F168" s="43">
        <v>100</v>
      </c>
      <c r="G168" s="43">
        <v>17.3</v>
      </c>
      <c r="H168" s="43">
        <v>3.6</v>
      </c>
      <c r="I168" s="43">
        <v>0.7</v>
      </c>
      <c r="J168" s="43">
        <v>103.6</v>
      </c>
      <c r="K168" s="44">
        <v>227</v>
      </c>
      <c r="L168" s="43"/>
    </row>
    <row r="169" spans="1:12" ht="15">
      <c r="A169" s="23"/>
      <c r="B169" s="15"/>
      <c r="C169" s="11"/>
      <c r="D169" s="7" t="s">
        <v>29</v>
      </c>
      <c r="E169" s="42" t="s">
        <v>72</v>
      </c>
      <c r="F169" s="43">
        <v>180</v>
      </c>
      <c r="G169" s="43">
        <v>3.8</v>
      </c>
      <c r="H169" s="43">
        <v>6.3</v>
      </c>
      <c r="I169" s="43">
        <v>25.7</v>
      </c>
      <c r="J169" s="43">
        <v>175.5</v>
      </c>
      <c r="K169" s="44">
        <v>312</v>
      </c>
      <c r="L169" s="43"/>
    </row>
    <row r="170" spans="1:12" ht="15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3.6</v>
      </c>
      <c r="H170" s="43">
        <v>3.7</v>
      </c>
      <c r="I170" s="43">
        <v>23.8</v>
      </c>
      <c r="J170" s="43">
        <v>143.69999999999999</v>
      </c>
      <c r="K170" s="44">
        <v>383</v>
      </c>
      <c r="L170" s="43"/>
    </row>
    <row r="171" spans="1:12" ht="15">
      <c r="A171" s="23"/>
      <c r="B171" s="15"/>
      <c r="C171" s="11"/>
      <c r="D171" s="7" t="s">
        <v>31</v>
      </c>
      <c r="E171" s="42" t="s">
        <v>48</v>
      </c>
      <c r="F171" s="43">
        <v>30</v>
      </c>
      <c r="G171" s="43">
        <v>2.2999999999999998</v>
      </c>
      <c r="H171" s="43">
        <v>0.9</v>
      </c>
      <c r="I171" s="43">
        <v>15.4</v>
      </c>
      <c r="J171" s="43">
        <v>78.599999999999994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2.6</v>
      </c>
      <c r="H172" s="43">
        <v>0.4</v>
      </c>
      <c r="I172" s="43">
        <v>17</v>
      </c>
      <c r="J172" s="43">
        <v>81.599999999999994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78">SUM(G166:G174)</f>
        <v>36.500000000000007</v>
      </c>
      <c r="H175" s="19">
        <f t="shared" si="78"/>
        <v>19.499999999999996</v>
      </c>
      <c r="I175" s="19">
        <f t="shared" si="78"/>
        <v>102.2</v>
      </c>
      <c r="J175" s="19">
        <f t="shared" si="78"/>
        <v>731.8</v>
      </c>
      <c r="K175" s="25"/>
      <c r="L175" s="19">
        <f t="shared" ref="L175" si="79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1397</v>
      </c>
      <c r="G176" s="32">
        <f t="shared" ref="G176" si="80">G165+G175</f>
        <v>51.300000000000011</v>
      </c>
      <c r="H176" s="32">
        <f t="shared" ref="H176" si="81">H165+H175</f>
        <v>44.4</v>
      </c>
      <c r="I176" s="32">
        <f t="shared" ref="I176" si="82">I165+I175</f>
        <v>212.10000000000002</v>
      </c>
      <c r="J176" s="32">
        <f t="shared" ref="J176:L176" si="83">J165+J175</f>
        <v>1456.8</v>
      </c>
      <c r="K176" s="32"/>
      <c r="L176" s="32">
        <f t="shared" si="83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200</v>
      </c>
      <c r="G177" s="40">
        <v>6.7</v>
      </c>
      <c r="H177" s="2">
        <v>9.8000000000000007</v>
      </c>
      <c r="I177" s="40">
        <v>37.4</v>
      </c>
      <c r="J177" s="40">
        <v>265.60000000000002</v>
      </c>
      <c r="K177" s="41">
        <v>187</v>
      </c>
      <c r="L177" s="40"/>
    </row>
    <row r="178" spans="1:12" ht="15">
      <c r="A178" s="23"/>
      <c r="B178" s="15"/>
      <c r="C178" s="11"/>
      <c r="D178" s="6" t="s">
        <v>26</v>
      </c>
      <c r="E178" s="42" t="s">
        <v>92</v>
      </c>
      <c r="F178" s="43">
        <v>60</v>
      </c>
      <c r="G178" s="43">
        <v>2.6</v>
      </c>
      <c r="H178" s="43">
        <v>20.2</v>
      </c>
      <c r="I178" s="43">
        <v>18</v>
      </c>
      <c r="J178" s="43">
        <v>264</v>
      </c>
      <c r="K178" s="44">
        <v>1</v>
      </c>
      <c r="L178" s="43"/>
    </row>
    <row r="179" spans="1:12" ht="1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3.3</v>
      </c>
      <c r="H179" s="43">
        <v>3.3</v>
      </c>
      <c r="I179" s="43">
        <v>24.1</v>
      </c>
      <c r="J179" s="43">
        <v>139.69999999999999</v>
      </c>
      <c r="K179" s="44">
        <v>380</v>
      </c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54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I184" si="84">SUM(G177:G183)</f>
        <v>13.000000000000002</v>
      </c>
      <c r="H184" s="19">
        <f t="shared" si="84"/>
        <v>33.699999999999996</v>
      </c>
      <c r="I184" s="19">
        <f t="shared" si="84"/>
        <v>89.3</v>
      </c>
      <c r="J184" s="19">
        <f>SUM(J177:J183)</f>
        <v>716.3</v>
      </c>
      <c r="K184" s="25"/>
      <c r="L184" s="19">
        <f t="shared" ref="L184" si="85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94</v>
      </c>
      <c r="F186" s="43">
        <v>250</v>
      </c>
      <c r="G186" s="43">
        <v>3.8</v>
      </c>
      <c r="H186" s="43">
        <v>5.9</v>
      </c>
      <c r="I186" s="43">
        <v>16.100000000000001</v>
      </c>
      <c r="J186" s="43">
        <v>136.5</v>
      </c>
      <c r="K186" s="44">
        <v>84</v>
      </c>
      <c r="L186" s="43"/>
    </row>
    <row r="187" spans="1:12" ht="15">
      <c r="A187" s="23"/>
      <c r="B187" s="15"/>
      <c r="C187" s="11"/>
      <c r="D187" s="7" t="s">
        <v>28</v>
      </c>
      <c r="E187" s="42" t="s">
        <v>95</v>
      </c>
      <c r="F187" s="43">
        <v>100</v>
      </c>
      <c r="G187" s="43">
        <v>12.3</v>
      </c>
      <c r="H187" s="43">
        <v>17.8</v>
      </c>
      <c r="I187" s="43">
        <v>5.6</v>
      </c>
      <c r="J187" s="43">
        <v>230.8</v>
      </c>
      <c r="K187" s="44">
        <v>259</v>
      </c>
      <c r="L187" s="43"/>
    </row>
    <row r="188" spans="1:12" ht="15">
      <c r="A188" s="23"/>
      <c r="B188" s="15"/>
      <c r="C188" s="11"/>
      <c r="D188" s="7" t="s">
        <v>29</v>
      </c>
      <c r="E188" s="42" t="s">
        <v>86</v>
      </c>
      <c r="F188" s="43">
        <v>180</v>
      </c>
      <c r="G188" s="43">
        <v>6.5</v>
      </c>
      <c r="H188" s="43">
        <v>5.8</v>
      </c>
      <c r="I188" s="43">
        <v>41.4</v>
      </c>
      <c r="J188" s="43">
        <v>244.1</v>
      </c>
      <c r="K188" s="44">
        <v>309</v>
      </c>
      <c r="L188" s="43"/>
    </row>
    <row r="189" spans="1:12" ht="15">
      <c r="A189" s="23"/>
      <c r="B189" s="15"/>
      <c r="C189" s="11"/>
      <c r="D189" s="7" t="s">
        <v>30</v>
      </c>
      <c r="E189" s="42" t="s">
        <v>96</v>
      </c>
      <c r="F189" s="43">
        <v>200</v>
      </c>
      <c r="G189" s="43">
        <v>0.3</v>
      </c>
      <c r="H189" s="43">
        <v>0.2</v>
      </c>
      <c r="I189" s="43">
        <v>22.7</v>
      </c>
      <c r="J189" s="43">
        <v>95.1</v>
      </c>
      <c r="K189" s="44">
        <v>375</v>
      </c>
      <c r="L189" s="43"/>
    </row>
    <row r="190" spans="1:12" ht="15">
      <c r="A190" s="23"/>
      <c r="B190" s="15"/>
      <c r="C190" s="11"/>
      <c r="D190" s="7" t="s">
        <v>31</v>
      </c>
      <c r="E190" s="42" t="s">
        <v>48</v>
      </c>
      <c r="F190" s="43">
        <v>30</v>
      </c>
      <c r="G190" s="43">
        <v>2.2999999999999998</v>
      </c>
      <c r="H190" s="43">
        <v>0.9</v>
      </c>
      <c r="I190" s="43">
        <v>15.4</v>
      </c>
      <c r="J190" s="43">
        <v>78.599999999999994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2.6</v>
      </c>
      <c r="H191" s="43">
        <v>0.4</v>
      </c>
      <c r="I191" s="43">
        <v>17</v>
      </c>
      <c r="J191" s="43">
        <v>81.599999999999994</v>
      </c>
      <c r="K191" s="44"/>
      <c r="L191" s="43"/>
    </row>
    <row r="192" spans="1:12" ht="15">
      <c r="A192" s="23"/>
      <c r="B192" s="15"/>
      <c r="C192" s="11"/>
      <c r="D192" s="6" t="s">
        <v>59</v>
      </c>
      <c r="E192" s="42" t="s">
        <v>60</v>
      </c>
      <c r="F192" s="43">
        <v>30</v>
      </c>
      <c r="G192" s="43">
        <v>2.2999999999999998</v>
      </c>
      <c r="H192" s="43">
        <v>2.9</v>
      </c>
      <c r="I192" s="43">
        <v>22.3</v>
      </c>
      <c r="J192" s="43">
        <v>125.1</v>
      </c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6">SUM(G185:G193)</f>
        <v>30.100000000000005</v>
      </c>
      <c r="H194" s="19">
        <f t="shared" si="86"/>
        <v>33.9</v>
      </c>
      <c r="I194" s="19">
        <f t="shared" si="86"/>
        <v>140.5</v>
      </c>
      <c r="J194" s="19">
        <f t="shared" si="86"/>
        <v>991.80000000000007</v>
      </c>
      <c r="K194" s="25"/>
      <c r="L194" s="19">
        <f t="shared" ref="L194" si="87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1390</v>
      </c>
      <c r="G195" s="32">
        <f t="shared" ref="G195" si="88">G184+G194</f>
        <v>43.100000000000009</v>
      </c>
      <c r="H195" s="32">
        <f t="shared" ref="H195" si="89">H184+H194</f>
        <v>67.599999999999994</v>
      </c>
      <c r="I195" s="32">
        <f t="shared" ref="I195" si="90">I184+I194</f>
        <v>229.8</v>
      </c>
      <c r="J195" s="32">
        <f t="shared" ref="J195:L195" si="91">J184+J194</f>
        <v>1708.1</v>
      </c>
      <c r="K195" s="32"/>
      <c r="L195" s="32">
        <f t="shared" si="91"/>
        <v>0</v>
      </c>
    </row>
    <row r="196" spans="1:12" ht="13.5" thickBot="1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1380.1</v>
      </c>
      <c r="G196" s="34">
        <f>(G24+G43+G62+G81+G100+G119+G138+G157+G176+G195)/(IF(G24=0,0,1)+IF(G43=0,0,1)+IF(G62=0,0,1)+IF(G81=0,0,1)+IF(G100=0,0,1)+IF(G119=0,0,1)+IF(G138=0,0,1)+IF(G157=0,0,1)+IF(G176=0,0,1)+IF(G195=0,0,1))</f>
        <v>51.45</v>
      </c>
      <c r="H196" s="34">
        <f>(H24+H43+H62+H81+H100+H119+H138+H157+H176+H195)/(IF(H24=0,0,1)+IF(H43=0,0,1)+IF(H62=0,0,1)+IF(H81=0,0,1)+IF(H100=0,0,1)+IF(H119=0,0,1)+IF(H138=0,0,1)+IF(H157=0,0,1)+IF(H176=0,0,1)+IF(H195=0,0,1))</f>
        <v>59.410000000000004</v>
      </c>
      <c r="I196" s="34">
        <f>(I24+I43+I62+I81+I100+I119+I138+I157+I176+I195)/(IF(I24=0,0,1)+IF(I43=0,0,1)+IF(I62=0,0,1)+IF(I81=0,0,1)+IF(I100=0,0,1)+IF(I119=0,0,1)+IF(I138=0,0,1)+IF(I157=0,0,1)+IF(I176=0,0,1)+IF(I195=0,0,1))</f>
        <v>215.27000000000004</v>
      </c>
      <c r="J196" s="34">
        <f>(J24+J43+J62+J81+J100+J119+J138+J157+J176+J195)/(IF(J24=0,0,1)+IF(J43=0,0,1)+IF(J62=0,0,1)+IF(J81=0,0,1)+IF(J100=0,0,1)+IF(J119=0,0,1)+IF(J138=0,0,1)+IF(J157=0,0,1)+IF(J176=0,0,1)+IF(J195=0,0,1))</f>
        <v>1611.0499999999997</v>
      </c>
      <c r="K196" s="34"/>
      <c r="L196" s="34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СНП</cp:lastModifiedBy>
  <dcterms:created xsi:type="dcterms:W3CDTF">2022-05-16T14:23:56Z</dcterms:created>
  <dcterms:modified xsi:type="dcterms:W3CDTF">2023-11-05T18:34:46Z</dcterms:modified>
</cp:coreProperties>
</file>